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 Checklist - SPACE CALCULATO" sheetId="1" r:id="rId4"/>
  </sheets>
  <definedNames/>
  <calcPr/>
</workbook>
</file>

<file path=xl/sharedStrings.xml><?xml version="1.0" encoding="utf-8"?>
<sst xmlns="http://schemas.openxmlformats.org/spreadsheetml/2006/main" count="64" uniqueCount="53">
  <si>
    <t>SPACE CALCULATOR</t>
  </si>
  <si>
    <t xml:space="preserve">Use the following to help determine how many shelves, drawers and containers you will need to store your sorted items. Also, to determine how many items will fit on your existing shelves, and in existing drawers, or containers. There is also a calculation for pegged items. </t>
  </si>
  <si>
    <t>Calculate Shelving: If you have existing shelving enter the Height (distance between shelves) Length, and Depth.</t>
  </si>
  <si>
    <t>EXISTING SHELVING</t>
  </si>
  <si>
    <t>HEIGHT</t>
  </si>
  <si>
    <t>LENGTH</t>
  </si>
  <si>
    <t>DEPTH</t>
  </si>
  <si>
    <t>Example</t>
  </si>
  <si>
    <t>If you have existing shelving measure the Height, Length and Depth of your shelves and input those numbers in the boxes above. Then measure the items you want stored on a shelf. If you are storing items like books, frames, or collectibles, measure the largest (H) Height, (W) Width (or Length), and (D) Depth as it would sit on the shelf. Height would be how tall (add 1.5” to the Height for finger space), Width will be the left to right dimension as it would sit facing you and the Depth is the front to back dimension.</t>
  </si>
  <si>
    <t xml:space="preserve">.Enter that information in the shaded boxes below. Examples are provided. If you are storing flat items, measure the dimensions laying down as you would place them on the shelf; Height is the dimension of the thickest item, Width is the left to right dimension, and Depth is the front to back dimension. Keep these measurements for future reference. Enter the total number of items you want to store under (QTY) quantity. </t>
  </si>
  <si>
    <t xml:space="preserve">The calculator will multiply how many shelves you need under Total Shelves. Compare the shelf dimensions with that of the item dimensions to determine if everything will fit in your existing space. For new shelves these dimensions will help with placement. If you item Width is equal to the Length of your shelves, the Total Shelves will calculate an extra shelf.  Dimensions in are in inches. </t>
  </si>
  <si>
    <t>ITEMS</t>
  </si>
  <si>
    <t>H</t>
  </si>
  <si>
    <t>W</t>
  </si>
  <si>
    <t>QTY</t>
  </si>
  <si>
    <t xml:space="preserve">TOTAL ITEM QTY </t>
  </si>
  <si>
    <t>D</t>
  </si>
  <si>
    <t>TOTAL SHELVES</t>
  </si>
  <si>
    <t>Example:</t>
  </si>
  <si>
    <t>Books, Collectibles, Shoes, etc.</t>
  </si>
  <si>
    <t>STACKED ITEMS</t>
  </si>
  <si>
    <t>If you are storing flat items, measure the dimensions laying down; Height is the dimension of the thickest item, Width is the left to right dimension, and Depth is the front to back dimension.</t>
  </si>
  <si>
    <t>Towels, Clothing, Games, etc.</t>
  </si>
  <si>
    <t>VOLUME</t>
  </si>
  <si>
    <r>
      <rPr>
        <rFont val="Avenir Next"/>
        <i/>
        <color rgb="FF000000"/>
        <sz val="9.0"/>
      </rPr>
      <t>To determine the size of containers enter the Height, Width and Depth your items into the shaded boxes. The calculator will produce the volume. of your items. The container sizes below identify common sizes. The volume result will let you know the size container you should use to hold the items you want to store  If your items will fit you will see the word True in the Fit column.</t>
    </r>
  </si>
  <si>
    <t>CONTAINER SIZE</t>
  </si>
  <si>
    <t>FIT</t>
  </si>
  <si>
    <t>DIM</t>
  </si>
  <si>
    <t>16 Qt</t>
  </si>
  <si>
    <t>16 3/4" x 11 7/8" x 7"</t>
  </si>
  <si>
    <t>28 Qt</t>
  </si>
  <si>
    <t>23" x 16.25" x 6".</t>
  </si>
  <si>
    <t>56 Qt</t>
  </si>
  <si>
    <t>23" x 16 1/4" x 12 3/8"</t>
  </si>
  <si>
    <t>64 Qt</t>
  </si>
  <si>
    <t>23 3/4" x 16" x 13 1/2"</t>
  </si>
  <si>
    <t>90 Qt</t>
  </si>
  <si>
    <t>29 3/4" x 18 3/4" x 13 1/2”</t>
  </si>
  <si>
    <t>18 Gal</t>
  </si>
  <si>
    <t>23 1/2" x 18 3/8" x 16 1/8"</t>
  </si>
  <si>
    <t>30 Gal</t>
  </si>
  <si>
    <t>30 1/2" x 20 1/4" x 17 1/8"</t>
  </si>
  <si>
    <t>WIDTH</t>
  </si>
  <si>
    <t>PEGBOARD</t>
  </si>
  <si>
    <t>Using pegboard to organize requires that you measure the space where you want your items to hang. Standard size pegboard is 48” x 24”.  To determine how many hooks you will need to accommodate your items, enter the Depth and Quantity into the shaded boxes below. Then select your hook size and enter it in Hook L. The calculator will divide the total depth of your items  by the Hook Length to let you know how many hooks you will need.  All measurements are inches. Product dimensions are based on commonly used sizes.</t>
  </si>
  <si>
    <t>BOARD SIZE</t>
  </si>
  <si>
    <t>HOOKS</t>
  </si>
  <si>
    <t>HOOK LENGTH</t>
  </si>
  <si>
    <t>HANGING ITEMS</t>
  </si>
  <si>
    <t>TOTAL ITEM D</t>
  </si>
  <si>
    <t>HOOK L</t>
  </si>
  <si>
    <t xml:space="preserve">TOTAL HOOKS </t>
  </si>
  <si>
    <t>Kitchen Utensils, Tools, Clothes, etc.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</si>
</sst>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0">
    <font>
      <sz val="10.0"/>
      <color rgb="FF000000"/>
      <name val="Avenir"/>
    </font>
    <font>
      <b/>
      <sz val="12.0"/>
      <color rgb="FF313131"/>
      <name val="Avenir"/>
    </font>
    <font>
      <i/>
      <sz val="9.0"/>
      <color rgb="FF313131"/>
      <name val="Avenir"/>
    </font>
    <font/>
    <font>
      <b/>
      <sz val="9.0"/>
      <color rgb="FF313131"/>
      <name val="Avenir"/>
    </font>
    <font>
      <b/>
      <i/>
      <sz val="9.0"/>
      <color rgb="FF000000"/>
      <name val="Avenir"/>
    </font>
    <font>
      <sz val="9.0"/>
      <color rgb="FF000000"/>
      <name val="Avenir"/>
    </font>
    <font>
      <i/>
      <sz val="9.0"/>
      <color rgb="FF000000"/>
      <name val="Avenir"/>
    </font>
    <font>
      <b/>
      <sz val="9.0"/>
      <color rgb="FF000000"/>
      <name val="Avenir"/>
    </font>
    <font>
      <b/>
      <sz val="10.0"/>
      <color rgb="FF000000"/>
      <name val="Avenir"/>
    </font>
  </fonts>
  <fills count="4">
    <fill>
      <patternFill patternType="none"/>
    </fill>
    <fill>
      <patternFill patternType="lightGray"/>
    </fill>
    <fill>
      <patternFill patternType="solid">
        <fgColor rgb="FFFDDB5D"/>
        <bgColor rgb="FFFDDB5D"/>
      </patternFill>
    </fill>
    <fill>
      <patternFill patternType="solid">
        <fgColor rgb="FFEAEAEA"/>
        <bgColor rgb="FFEAEAEA"/>
      </patternFill>
    </fill>
  </fills>
  <borders count="38">
    <border/>
    <border>
      <left style="thin">
        <color rgb="FF515151"/>
      </left>
      <top style="thin">
        <color rgb="FF515151"/>
      </top>
      <bottom style="thin">
        <color rgb="FFE3E3E3"/>
      </bottom>
    </border>
    <border>
      <top style="thin">
        <color rgb="FF515151"/>
      </top>
      <bottom style="thin">
        <color rgb="FFE3E3E3"/>
      </bottom>
    </border>
    <border>
      <right style="thin">
        <color rgb="FF515151"/>
      </right>
      <top style="thin">
        <color rgb="FF515151"/>
      </top>
      <bottom style="thin">
        <color rgb="FFE3E3E3"/>
      </bottom>
    </border>
    <border>
      <left style="thin">
        <color rgb="FF515151"/>
      </left>
      <top style="thin">
        <color rgb="FFE3E3E3"/>
      </top>
      <bottom style="thin">
        <color rgb="FF000000"/>
      </bottom>
    </border>
    <border>
      <top style="thin">
        <color rgb="FFE3E3E3"/>
      </top>
      <bottom style="thin">
        <color rgb="FF000000"/>
      </bottom>
    </border>
    <border>
      <right style="thin">
        <color rgb="FF515151"/>
      </right>
      <top style="thin">
        <color rgb="FFE3E3E3"/>
      </top>
      <bottom style="thin">
        <color rgb="FF000000"/>
      </bottom>
    </border>
    <border>
      <right style="thin">
        <color rgb="FF515151"/>
      </right>
    </border>
    <border>
      <left style="thin">
        <color rgb="FF000000"/>
      </left>
      <right style="thin">
        <color rgb="FF000000"/>
      </right>
      <top style="thin">
        <color rgb="FF000000"/>
      </top>
      <bottom style="thin">
        <color rgb="FF000000"/>
      </bottom>
    </border>
    <border>
      <left style="thin">
        <color rgb="FF000000"/>
      </left>
    </border>
    <border>
      <left style="thin">
        <color rgb="FF515151"/>
      </left>
    </border>
    <border>
      <left style="thin">
        <color rgb="FF515151"/>
      </left>
      <bottom style="thin">
        <color rgb="FF929292"/>
      </bottom>
    </border>
    <border>
      <bottom style="thin">
        <color rgb="FF929292"/>
      </bottom>
    </border>
    <border>
      <right style="thin">
        <color rgb="FF515151"/>
      </right>
      <bottom style="thin">
        <color rgb="FF929292"/>
      </bottom>
    </border>
    <border>
      <left style="thin">
        <color rgb="FF515151"/>
      </left>
      <right style="thin">
        <color rgb="FF929292"/>
      </right>
      <top style="thin">
        <color rgb="FF929292"/>
      </top>
      <bottom style="thin">
        <color rgb="FF929292"/>
      </bottom>
    </border>
    <border>
      <left style="thin">
        <color rgb="FF929292"/>
      </left>
      <right style="thin">
        <color rgb="FF929292"/>
      </right>
      <top style="thin">
        <color rgb="FF929292"/>
      </top>
      <bottom style="thin">
        <color rgb="FF929292"/>
      </bottom>
    </border>
    <border>
      <left style="thin">
        <color rgb="FF929292"/>
      </left>
      <right style="thin">
        <color rgb="FF515151"/>
      </right>
      <top style="thin">
        <color rgb="FF929292"/>
      </top>
      <bottom style="thin">
        <color rgb="FF929292"/>
      </bottom>
    </border>
    <border>
      <left style="thin">
        <color rgb="FF515151"/>
      </left>
      <right style="thin">
        <color rgb="FF515151"/>
      </right>
    </border>
    <border>
      <left style="thin">
        <color rgb="FF515151"/>
      </left>
      <top style="thin">
        <color rgb="FF929292"/>
      </top>
      <bottom style="thin">
        <color rgb="FF000000"/>
      </bottom>
    </border>
    <border>
      <top style="thin">
        <color rgb="FF929292"/>
      </top>
      <bottom style="thin">
        <color rgb="FF000000"/>
      </bottom>
    </border>
    <border>
      <right style="thin">
        <color rgb="FF515151"/>
      </right>
      <top style="thin">
        <color rgb="FF929292"/>
      </top>
      <bottom style="thin">
        <color rgb="FF515151"/>
      </bottom>
    </border>
    <border>
      <left style="thin">
        <color rgb="FF000000"/>
      </left>
      <right style="thin">
        <color rgb="FF515151"/>
      </right>
      <top style="thin">
        <color rgb="FF000000"/>
      </top>
      <bottom style="thin">
        <color rgb="FF000000"/>
      </bottom>
    </border>
    <border>
      <left style="thin">
        <color rgb="FF515151"/>
      </left>
      <right style="thin">
        <color rgb="FF515151"/>
      </right>
      <top style="thin">
        <color rgb="FF515151"/>
      </top>
      <bottom style="thin">
        <color rgb="FF515151"/>
      </bottom>
    </border>
    <border>
      <left style="thin">
        <color rgb="FF515151"/>
      </left>
      <top style="thin">
        <color rgb="FF000000"/>
      </top>
    </border>
    <border>
      <top style="thin">
        <color rgb="FF000000"/>
      </top>
    </border>
    <border>
      <top style="thin">
        <color rgb="FF515151"/>
      </top>
    </border>
    <border>
      <left style="thin">
        <color rgb="FF515151"/>
      </left>
      <bottom style="thin">
        <color rgb="FF000000"/>
      </bottom>
    </border>
    <border>
      <bottom style="thin">
        <color rgb="FF000000"/>
      </bottom>
    </border>
    <border>
      <right style="thin">
        <color rgb="FF515151"/>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515151"/>
      </left>
      <right style="thin">
        <color rgb="FF000000"/>
      </right>
    </border>
    <border>
      <right style="thin">
        <color rgb="FF000000"/>
      </right>
    </border>
    <border>
      <left style="thin">
        <color rgb="FF515151"/>
      </left>
      <top style="thin">
        <color rgb="FF000000"/>
      </top>
      <bottom style="thin">
        <color rgb="FF515151"/>
      </bottom>
    </border>
    <border>
      <top style="thin">
        <color rgb="FF000000"/>
      </top>
      <bottom style="thin">
        <color rgb="FF515151"/>
      </bottom>
    </border>
    <border>
      <bottom style="thin">
        <color rgb="FF515151"/>
      </bottom>
    </border>
    <border>
      <right style="thin">
        <color rgb="FF515151"/>
      </right>
      <bottom style="thin">
        <color rgb="FF515151"/>
      </bottom>
    </border>
  </borders>
  <cellStyleXfs count="1">
    <xf borderId="0" fillId="0" fontId="0" numFmtId="0" applyAlignment="1" applyFont="1"/>
  </cellStyleXfs>
  <cellXfs count="79">
    <xf borderId="0" fillId="0" fontId="0" numFmtId="0" xfId="0" applyAlignment="1" applyFont="1">
      <alignment readingOrder="0" shrinkToFit="0" vertical="top" wrapText="1"/>
    </xf>
    <xf borderId="0" fillId="0" fontId="1" numFmtId="0" xfId="0" applyAlignment="1" applyFont="1">
      <alignment shrinkToFit="0" vertical="center" wrapText="0"/>
    </xf>
    <xf borderId="1" fillId="0" fontId="2" numFmtId="49" xfId="0" applyAlignment="1" applyBorder="1" applyFont="1" applyNumberFormat="1">
      <alignment horizontal="left" shrinkToFit="0" vertical="center" wrapText="1"/>
    </xf>
    <xf borderId="2" fillId="0" fontId="3" numFmtId="0" xfId="0" applyAlignment="1" applyBorder="1" applyFont="1">
      <alignment shrinkToFit="0" vertical="top" wrapText="1"/>
    </xf>
    <xf borderId="3" fillId="0" fontId="3" numFmtId="0" xfId="0" applyAlignment="1" applyBorder="1" applyFont="1">
      <alignment shrinkToFit="0" vertical="top" wrapText="1"/>
    </xf>
    <xf borderId="4" fillId="0" fontId="2" numFmtId="49" xfId="0" applyAlignment="1" applyBorder="1" applyFont="1" applyNumberFormat="1">
      <alignment horizontal="left" shrinkToFit="0" vertical="center" wrapText="1"/>
    </xf>
    <xf borderId="5" fillId="0" fontId="3" numFmtId="0" xfId="0" applyAlignment="1" applyBorder="1" applyFont="1">
      <alignment shrinkToFit="0" vertical="top" wrapText="1"/>
    </xf>
    <xf borderId="6" fillId="0" fontId="2" numFmtId="49" xfId="0" applyAlignment="1" applyBorder="1" applyFont="1" applyNumberFormat="1">
      <alignment horizontal="left" shrinkToFit="0" vertical="center" wrapText="1"/>
    </xf>
    <xf borderId="0" fillId="0" fontId="2" numFmtId="49" xfId="0" applyAlignment="1" applyFont="1" applyNumberFormat="1">
      <alignment horizontal="left" shrinkToFit="0" vertical="center" wrapText="1"/>
    </xf>
    <xf borderId="7" fillId="0" fontId="2" numFmtId="49" xfId="0" applyAlignment="1" applyBorder="1" applyFont="1" applyNumberFormat="1">
      <alignment horizontal="left" shrinkToFit="0" vertical="center" wrapText="1"/>
    </xf>
    <xf borderId="8" fillId="0" fontId="4" numFmtId="49" xfId="0" applyAlignment="1" applyBorder="1" applyFont="1" applyNumberFormat="1">
      <alignment horizontal="center" shrinkToFit="0" vertical="center" wrapText="1"/>
    </xf>
    <xf borderId="0" fillId="0" fontId="4" numFmtId="49" xfId="0" applyAlignment="1" applyFont="1" applyNumberFormat="1">
      <alignment horizontal="center" shrinkToFit="0" vertical="center" wrapText="1"/>
    </xf>
    <xf borderId="7" fillId="0" fontId="4" numFmtId="49" xfId="0" applyAlignment="1" applyBorder="1" applyFont="1" applyNumberFormat="1">
      <alignment horizontal="center" shrinkToFit="0" vertical="center" wrapText="1"/>
    </xf>
    <xf borderId="8" fillId="0" fontId="5" numFmtId="49" xfId="0" applyAlignment="1" applyBorder="1" applyFont="1" applyNumberFormat="1">
      <alignment horizontal="center" shrinkToFit="0" vertical="center" wrapText="1"/>
    </xf>
    <xf borderId="8" fillId="2" fontId="6" numFmtId="1" xfId="0" applyAlignment="1" applyBorder="1" applyFill="1" applyFont="1" applyNumberFormat="1">
      <alignment horizontal="center" shrinkToFit="0" vertical="center" wrapText="1"/>
    </xf>
    <xf borderId="9" fillId="0" fontId="6" numFmtId="49" xfId="0" applyAlignment="1" applyBorder="1" applyFont="1" applyNumberFormat="1">
      <alignment horizontal="center" shrinkToFit="0" vertical="center" wrapText="1"/>
    </xf>
    <xf borderId="0" fillId="0" fontId="6" numFmtId="49" xfId="0" applyAlignment="1" applyFont="1" applyNumberFormat="1">
      <alignment horizontal="center" shrinkToFit="0" vertical="center" wrapText="1"/>
    </xf>
    <xf borderId="7" fillId="0" fontId="6" numFmtId="49" xfId="0" applyAlignment="1" applyBorder="1" applyFont="1" applyNumberFormat="1">
      <alignment horizontal="center" shrinkToFit="0" vertical="center" wrapText="1"/>
    </xf>
    <xf borderId="10" fillId="0" fontId="7" numFmtId="0" xfId="0" applyAlignment="1" applyBorder="1" applyFont="1">
      <alignment horizontal="left" shrinkToFit="0" vertical="center" wrapText="1"/>
    </xf>
    <xf borderId="7" fillId="0" fontId="3" numFmtId="0" xfId="0" applyAlignment="1" applyBorder="1" applyFont="1">
      <alignment shrinkToFit="0" vertical="top" wrapText="1"/>
    </xf>
    <xf borderId="10" fillId="0" fontId="7" numFmtId="49" xfId="0" applyAlignment="1" applyBorder="1" applyFont="1" applyNumberFormat="1">
      <alignment horizontal="left" shrinkToFit="0" vertical="center" wrapText="1"/>
    </xf>
    <xf borderId="11" fillId="0" fontId="7" numFmtId="49" xfId="0" applyAlignment="1" applyBorder="1" applyFont="1" applyNumberFormat="1">
      <alignment horizontal="left" shrinkToFit="0" vertical="center" wrapText="1"/>
    </xf>
    <xf borderId="12" fillId="0" fontId="3" numFmtId="0" xfId="0" applyAlignment="1" applyBorder="1" applyFont="1">
      <alignment shrinkToFit="0" vertical="top" wrapText="1"/>
    </xf>
    <xf borderId="13" fillId="0" fontId="3" numFmtId="0" xfId="0" applyAlignment="1" applyBorder="1" applyFont="1">
      <alignment shrinkToFit="0" vertical="top" wrapText="1"/>
    </xf>
    <xf borderId="14" fillId="0" fontId="8" numFmtId="49" xfId="0" applyAlignment="1" applyBorder="1" applyFont="1" applyNumberFormat="1">
      <alignment horizontal="center" shrinkToFit="0" vertical="center" wrapText="1"/>
    </xf>
    <xf borderId="15" fillId="0" fontId="4" numFmtId="49" xfId="0" applyAlignment="1" applyBorder="1" applyFont="1" applyNumberFormat="1">
      <alignment horizontal="center" shrinkToFit="0" vertical="center" wrapText="1"/>
    </xf>
    <xf borderId="16" fillId="0" fontId="8" numFmtId="49" xfId="0" applyAlignment="1" applyBorder="1" applyFont="1" applyNumberFormat="1">
      <alignment horizontal="center" shrinkToFit="0" vertical="center" wrapText="1"/>
    </xf>
    <xf borderId="17" fillId="0" fontId="0" numFmtId="0" xfId="0" applyAlignment="1" applyBorder="1" applyFont="1">
      <alignment horizontal="center" shrinkToFit="0" vertical="center" wrapText="1"/>
    </xf>
    <xf borderId="18" fillId="0" fontId="5" numFmtId="49" xfId="0" applyAlignment="1" applyBorder="1" applyFont="1" applyNumberFormat="1">
      <alignment horizontal="left" shrinkToFit="0" vertical="center" wrapText="1"/>
    </xf>
    <xf borderId="19" fillId="0" fontId="6" numFmtId="1" xfId="0" applyAlignment="1" applyBorder="1" applyFont="1" applyNumberFormat="1">
      <alignment horizontal="center" shrinkToFit="0" vertical="center" wrapText="1"/>
    </xf>
    <xf borderId="19" fillId="0" fontId="6" numFmtId="164" xfId="0" applyAlignment="1" applyBorder="1" applyFont="1" applyNumberFormat="1">
      <alignment horizontal="center" shrinkToFit="0" vertical="center" wrapText="1"/>
    </xf>
    <xf borderId="20" fillId="0" fontId="6" numFmtId="1" xfId="0" applyAlignment="1" applyBorder="1" applyFont="1" applyNumberFormat="1">
      <alignment horizontal="center" shrinkToFit="0" vertical="center" wrapText="1"/>
    </xf>
    <xf borderId="8" fillId="0" fontId="6" numFmtId="49" xfId="0" applyAlignment="1" applyBorder="1" applyFont="1" applyNumberFormat="1">
      <alignment horizontal="left" shrinkToFit="0" vertical="center" wrapText="1"/>
    </xf>
    <xf borderId="8" fillId="0" fontId="6" numFmtId="3" xfId="0" applyAlignment="1" applyBorder="1" applyFont="1" applyNumberFormat="1">
      <alignment horizontal="center" shrinkToFit="0" vertical="center" wrapText="1"/>
    </xf>
    <xf borderId="21" fillId="2" fontId="6" numFmtId="1" xfId="0" applyAlignment="1" applyBorder="1" applyFont="1" applyNumberFormat="1">
      <alignment horizontal="center" shrinkToFit="0" vertical="center" wrapText="1"/>
    </xf>
    <xf borderId="22" fillId="0" fontId="0" numFmtId="0" xfId="0" applyAlignment="1" applyBorder="1" applyFont="1">
      <alignment horizontal="center" shrinkToFit="0" vertical="center" wrapText="1"/>
    </xf>
    <xf borderId="17" fillId="0" fontId="6" numFmtId="1" xfId="0" applyAlignment="1" applyBorder="1" applyFont="1" applyNumberFormat="1">
      <alignment horizontal="center" shrinkToFit="0" vertical="center" wrapText="1"/>
    </xf>
    <xf borderId="23" fillId="0" fontId="8" numFmtId="49" xfId="0" applyAlignment="1" applyBorder="1" applyFont="1" applyNumberFormat="1">
      <alignment horizontal="center" shrinkToFit="0" vertical="center" wrapText="1"/>
    </xf>
    <xf borderId="24" fillId="0" fontId="6" numFmtId="0" xfId="0" applyAlignment="1" applyBorder="1" applyFont="1">
      <alignment horizontal="center" shrinkToFit="0" vertical="center" wrapText="1"/>
    </xf>
    <xf borderId="25" fillId="0" fontId="6" numFmtId="0" xfId="0" applyAlignment="1" applyBorder="1" applyFont="1">
      <alignment horizontal="center" shrinkToFit="0" vertical="center" wrapText="1"/>
    </xf>
    <xf borderId="7" fillId="0" fontId="6" numFmtId="0" xfId="0" applyAlignment="1" applyBorder="1" applyFont="1">
      <alignment horizontal="center" shrinkToFit="0" vertical="center" wrapText="1"/>
    </xf>
    <xf borderId="26" fillId="0" fontId="7" numFmtId="49" xfId="0" applyAlignment="1" applyBorder="1" applyFont="1" applyNumberFormat="1">
      <alignment horizontal="left" shrinkToFit="0" vertical="center" wrapText="1"/>
    </xf>
    <xf borderId="27" fillId="0" fontId="3" numFmtId="0" xfId="0" applyAlignment="1" applyBorder="1" applyFont="1">
      <alignment shrinkToFit="0" vertical="top" wrapText="1"/>
    </xf>
    <xf borderId="28" fillId="0" fontId="3" numFmtId="0" xfId="0" applyAlignment="1" applyBorder="1" applyFont="1">
      <alignment shrinkToFit="0" vertical="top" wrapText="1"/>
    </xf>
    <xf borderId="8" fillId="2" fontId="6" numFmtId="164" xfId="0" applyAlignment="1" applyBorder="1" applyFont="1" applyNumberFormat="1">
      <alignment horizontal="center" shrinkToFit="0" vertical="center" wrapText="1"/>
    </xf>
    <xf borderId="21" fillId="2" fontId="6" numFmtId="0" xfId="0" applyAlignment="1" applyBorder="1" applyFont="1">
      <alignment horizontal="center" shrinkToFit="0" vertical="center" wrapText="1"/>
    </xf>
    <xf borderId="23" fillId="0" fontId="6" numFmtId="0" xfId="0" applyAlignment="1" applyBorder="1" applyFont="1">
      <alignment horizontal="center" shrinkToFit="0" vertical="center" wrapText="1"/>
    </xf>
    <xf borderId="10" fillId="0" fontId="8" numFmtId="49" xfId="0" applyAlignment="1" applyBorder="1" applyFont="1" applyNumberFormat="1">
      <alignment horizontal="left" shrinkToFit="0" vertical="center" wrapText="1"/>
    </xf>
    <xf borderId="0" fillId="0" fontId="6" numFmtId="0" xfId="0" applyAlignment="1" applyFont="1">
      <alignment horizontal="center" shrinkToFit="0" vertical="center" wrapText="1"/>
    </xf>
    <xf borderId="10" fillId="0" fontId="5" numFmtId="0" xfId="0" applyAlignment="1" applyBorder="1" applyFont="1">
      <alignment horizontal="left" shrinkToFit="0" vertical="center" wrapText="1"/>
    </xf>
    <xf borderId="10" fillId="0" fontId="5" numFmtId="49" xfId="0" applyAlignment="1" applyBorder="1" applyFont="1" applyNumberFormat="1">
      <alignment horizontal="left" shrinkToFit="0" vertical="center" wrapText="1"/>
    </xf>
    <xf borderId="26" fillId="0" fontId="8" numFmtId="49" xfId="0" applyAlignment="1" applyBorder="1" applyFont="1" applyNumberFormat="1">
      <alignment horizontal="center" shrinkToFit="0" vertical="center" wrapText="1"/>
    </xf>
    <xf borderId="27" fillId="0" fontId="8" numFmtId="49" xfId="0" applyAlignment="1" applyBorder="1" applyFont="1" applyNumberFormat="1">
      <alignment horizontal="center" shrinkToFit="0" vertical="center" wrapText="1"/>
    </xf>
    <xf borderId="27" fillId="0" fontId="9" numFmtId="49" xfId="0" applyAlignment="1" applyBorder="1" applyFont="1" applyNumberFormat="1">
      <alignment horizontal="center" shrinkToFit="0" vertical="center" wrapText="1"/>
    </xf>
    <xf borderId="27" fillId="0" fontId="0" numFmtId="0" xfId="0" applyAlignment="1" applyBorder="1" applyFont="1">
      <alignment horizontal="center" shrinkToFit="0" vertical="center" wrapText="1"/>
    </xf>
    <xf borderId="27" fillId="0" fontId="6" numFmtId="0" xfId="0" applyAlignment="1" applyBorder="1" applyFont="1">
      <alignment horizontal="center" shrinkToFit="0" vertical="center" wrapText="1"/>
    </xf>
    <xf borderId="8" fillId="0" fontId="6" numFmtId="0" xfId="0" applyAlignment="1" applyBorder="1" applyFont="1">
      <alignment horizontal="center" shrinkToFit="0" vertical="center" wrapText="1"/>
    </xf>
    <xf borderId="29" fillId="0" fontId="0" numFmtId="49" xfId="0" applyAlignment="1" applyBorder="1" applyFont="1" applyNumberFormat="1">
      <alignment horizontal="left" shrinkToFit="0" vertical="center" wrapText="1"/>
    </xf>
    <xf borderId="30" fillId="0" fontId="3" numFmtId="0" xfId="0" applyAlignment="1" applyBorder="1" applyFont="1">
      <alignment shrinkToFit="0" vertical="top" wrapText="1"/>
    </xf>
    <xf borderId="31" fillId="0" fontId="3" numFmtId="0" xfId="0" applyAlignment="1" applyBorder="1" applyFont="1">
      <alignment shrinkToFit="0" vertical="top" wrapText="1"/>
    </xf>
    <xf borderId="9" fillId="0" fontId="6" numFmtId="0" xfId="0" applyAlignment="1" applyBorder="1" applyFont="1">
      <alignment horizontal="center" shrinkToFit="0" vertical="center" wrapText="1"/>
    </xf>
    <xf borderId="29" fillId="0" fontId="6" numFmtId="49" xfId="0" applyAlignment="1" applyBorder="1" applyFont="1" applyNumberFormat="1">
      <alignment horizontal="left" shrinkToFit="0" vertical="center" wrapText="1"/>
    </xf>
    <xf borderId="23" fillId="0" fontId="8" numFmtId="0" xfId="0" applyAlignment="1" applyBorder="1" applyFont="1">
      <alignment horizontal="left" shrinkToFit="0" vertical="center" wrapText="1"/>
    </xf>
    <xf borderId="24" fillId="0" fontId="8" numFmtId="0" xfId="0" applyAlignment="1" applyBorder="1" applyFont="1">
      <alignment horizontal="center" shrinkToFit="0" vertical="center" wrapText="1"/>
    </xf>
    <xf borderId="0" fillId="0" fontId="8" numFmtId="0" xfId="0" applyAlignment="1" applyFont="1">
      <alignment horizontal="center" shrinkToFit="0" vertical="center" wrapText="1"/>
    </xf>
    <xf borderId="7" fillId="0" fontId="8" numFmtId="0" xfId="0" applyAlignment="1" applyBorder="1" applyFont="1">
      <alignment horizontal="center" shrinkToFit="0" vertical="center" wrapText="1"/>
    </xf>
    <xf borderId="8" fillId="3" fontId="6" numFmtId="0" xfId="0" applyAlignment="1" applyBorder="1" applyFill="1" applyFont="1">
      <alignment horizontal="left" shrinkToFit="0" vertical="center" wrapText="1"/>
    </xf>
    <xf borderId="8" fillId="2" fontId="6" numFmtId="0" xfId="0" applyAlignment="1" applyBorder="1" applyFont="1">
      <alignment horizontal="center" shrinkToFit="0" vertical="center" wrapText="1"/>
    </xf>
    <xf borderId="10" fillId="0" fontId="8" numFmtId="49" xfId="0" applyAlignment="1" applyBorder="1" applyFont="1" applyNumberFormat="1">
      <alignment horizontal="center" shrinkToFit="0" vertical="center" wrapText="1"/>
    </xf>
    <xf borderId="32" fillId="0" fontId="8" numFmtId="0" xfId="0" applyAlignment="1" applyBorder="1" applyFont="1">
      <alignment horizontal="left" shrinkToFit="0" vertical="center" wrapText="1"/>
    </xf>
    <xf borderId="30" fillId="0" fontId="8" numFmtId="49" xfId="0" applyAlignment="1" applyBorder="1" applyFont="1" applyNumberFormat="1">
      <alignment horizontal="center" shrinkToFit="0" vertical="center" wrapText="1"/>
    </xf>
    <xf borderId="32" fillId="0" fontId="6" numFmtId="0" xfId="0" applyAlignment="1" applyBorder="1" applyFont="1">
      <alignment horizontal="center" shrinkToFit="0" vertical="center" wrapText="1"/>
    </xf>
    <xf borderId="8" fillId="3" fontId="6" numFmtId="1" xfId="0" applyAlignment="1" applyBorder="1" applyFont="1" applyNumberFormat="1">
      <alignment horizontal="center" shrinkToFit="0" vertical="center" wrapText="1"/>
    </xf>
    <xf borderId="33" fillId="0" fontId="6" numFmtId="1" xfId="0" applyAlignment="1" applyBorder="1" applyFont="1" applyNumberFormat="1">
      <alignment horizontal="center" shrinkToFit="0" vertical="center" wrapText="1"/>
    </xf>
    <xf borderId="34" fillId="0" fontId="4" numFmtId="49" xfId="0" applyAlignment="1" applyBorder="1" applyFont="1" applyNumberFormat="1">
      <alignment shrinkToFit="0" vertical="center" wrapText="1"/>
    </xf>
    <xf borderId="35" fillId="0" fontId="4" numFmtId="49" xfId="0" applyAlignment="1" applyBorder="1" applyFont="1" applyNumberFormat="1">
      <alignment horizontal="center" shrinkToFit="0" vertical="center" wrapText="1"/>
    </xf>
    <xf borderId="35" fillId="0" fontId="4" numFmtId="0" xfId="0" applyAlignment="1" applyBorder="1" applyFont="1">
      <alignment horizontal="center" shrinkToFit="0" vertical="center" wrapText="1"/>
    </xf>
    <xf borderId="36" fillId="0" fontId="4" numFmtId="0" xfId="0" applyAlignment="1" applyBorder="1" applyFont="1">
      <alignment horizontal="center" shrinkToFit="0" vertical="center" wrapText="1"/>
    </xf>
    <xf borderId="37" fillId="0" fontId="4" numFmtId="0" xfId="0" applyAlignment="1" applyBorder="1" applyFont="1">
      <alignment horizontal="center" shrinkToFit="0" vertical="center" wrapText="1"/>
    </xf>
  </cellXfs>
  <cellStyles count="1">
    <cellStyle xfId="0" name="Normal" builtinId="0"/>
  </cellStyles>
  <dxfs count="1">
    <dxf>
      <font>
        <color rgb="FF000000"/>
      </font>
      <fill>
        <patternFill patternType="solid">
          <fgColor rgb="FFFF9781"/>
          <bgColor rgb="FFFF978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19050</xdr:colOff>
      <xdr:row>3</xdr:row>
      <xdr:rowOff>104775</xdr:rowOff>
    </xdr:from>
    <xdr:ext cx="3276600" cy="9429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200025</xdr:colOff>
      <xdr:row>34</xdr:row>
      <xdr:rowOff>704850</xdr:rowOff>
    </xdr:from>
    <xdr:ext cx="2190750" cy="202882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0000FF"/>
      </a:folHlink>
    </a:clrScheme>
    <a:fontScheme name="Sheets">
      <a:majorFont>
        <a:latin typeface="Avenir"/>
        <a:ea typeface="Avenir"/>
        <a:cs typeface="Avenir"/>
      </a:majorFont>
      <a:minorFont>
        <a:latin typeface="Avenir"/>
        <a:ea typeface="Avenir"/>
        <a:cs typeface="Avenir"/>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71"/>
    <col customWidth="1" min="2" max="2" width="9.43"/>
    <col customWidth="1" min="3" max="3" width="8.86"/>
    <col customWidth="1" min="4" max="4" width="8.0"/>
    <col customWidth="1" min="5" max="5" width="11.14"/>
    <col customWidth="1" min="6" max="6" width="8.86"/>
    <col customWidth="1" min="7" max="7" width="11.86"/>
    <col customWidth="1" min="8" max="8" width="18.0"/>
  </cols>
  <sheetData>
    <row r="1" ht="30.0" customHeight="1">
      <c r="A1" s="1" t="s">
        <v>0</v>
      </c>
    </row>
    <row r="2" ht="32.25" customHeight="1">
      <c r="A2" s="2" t="s">
        <v>1</v>
      </c>
      <c r="B2" s="3"/>
      <c r="C2" s="3"/>
      <c r="D2" s="3"/>
      <c r="E2" s="3"/>
      <c r="F2" s="3"/>
      <c r="G2" s="3"/>
      <c r="H2" s="4"/>
    </row>
    <row r="3" ht="20.25" customHeight="1">
      <c r="A3" s="5" t="s">
        <v>2</v>
      </c>
      <c r="B3" s="6"/>
      <c r="C3" s="6"/>
      <c r="D3" s="6"/>
      <c r="E3" s="6"/>
      <c r="F3" s="6"/>
      <c r="G3" s="6"/>
      <c r="H3" s="7"/>
    </row>
    <row r="4" ht="22.5" customHeight="1">
      <c r="A4" s="8"/>
      <c r="B4" s="8"/>
      <c r="C4" s="8"/>
      <c r="D4" s="8"/>
      <c r="E4" s="8"/>
      <c r="F4" s="8"/>
      <c r="G4" s="8"/>
      <c r="H4" s="9"/>
    </row>
    <row r="5" ht="21.0" customHeight="1">
      <c r="A5" s="10" t="s">
        <v>3</v>
      </c>
      <c r="B5" s="10" t="s">
        <v>4</v>
      </c>
      <c r="C5" s="10" t="s">
        <v>5</v>
      </c>
      <c r="D5" s="10" t="s">
        <v>6</v>
      </c>
      <c r="E5" s="11"/>
      <c r="F5" s="11"/>
      <c r="G5" s="11"/>
      <c r="H5" s="12"/>
    </row>
    <row r="6" ht="21.0" customHeight="1">
      <c r="A6" s="13" t="s">
        <v>7</v>
      </c>
      <c r="B6" s="14">
        <v>12.0</v>
      </c>
      <c r="C6" s="14">
        <v>48.0</v>
      </c>
      <c r="D6" s="14">
        <v>12.0</v>
      </c>
      <c r="E6" s="15"/>
      <c r="F6" s="16"/>
      <c r="G6" s="16"/>
      <c r="H6" s="17"/>
    </row>
    <row r="7" ht="22.5" customHeight="1">
      <c r="A7" s="18"/>
      <c r="H7" s="19"/>
    </row>
    <row r="8" ht="55.5" customHeight="1">
      <c r="A8" s="20" t="s">
        <v>8</v>
      </c>
      <c r="H8" s="19"/>
    </row>
    <row r="9" ht="43.5" customHeight="1">
      <c r="A9" s="20" t="s">
        <v>9</v>
      </c>
      <c r="H9" s="19"/>
    </row>
    <row r="10" ht="44.25" customHeight="1">
      <c r="A10" s="21" t="s">
        <v>10</v>
      </c>
      <c r="B10" s="22"/>
      <c r="C10" s="22"/>
      <c r="D10" s="22"/>
      <c r="E10" s="22"/>
      <c r="F10" s="22"/>
      <c r="G10" s="22"/>
      <c r="H10" s="23"/>
    </row>
    <row r="11" ht="33.0" customHeight="1">
      <c r="A11" s="24" t="s">
        <v>11</v>
      </c>
      <c r="B11" s="25" t="s">
        <v>12</v>
      </c>
      <c r="C11" s="25" t="s">
        <v>13</v>
      </c>
      <c r="D11" s="25" t="s">
        <v>14</v>
      </c>
      <c r="E11" s="25" t="s">
        <v>15</v>
      </c>
      <c r="F11" s="25" t="s">
        <v>16</v>
      </c>
      <c r="G11" s="26" t="s">
        <v>17</v>
      </c>
      <c r="H11" s="27"/>
    </row>
    <row r="12" ht="22.5" customHeight="1">
      <c r="A12" s="28" t="s">
        <v>18</v>
      </c>
      <c r="B12" s="29"/>
      <c r="C12" s="30"/>
      <c r="D12" s="30"/>
      <c r="E12" s="29"/>
      <c r="F12" s="29"/>
      <c r="G12" s="31"/>
      <c r="H12" s="27"/>
    </row>
    <row r="13" ht="22.5" customHeight="1">
      <c r="A13" s="32" t="s">
        <v>19</v>
      </c>
      <c r="B13" s="14">
        <v>12.0</v>
      </c>
      <c r="C13" s="14">
        <v>3.0</v>
      </c>
      <c r="D13" s="14">
        <v>19.0</v>
      </c>
      <c r="E13" s="33">
        <f>C13*D13</f>
        <v>57</v>
      </c>
      <c r="F13" s="34">
        <v>12.0</v>
      </c>
      <c r="G13" s="35">
        <f>IF(C$6&gt;E13,1,ROUNDUP(E13/C$6,0))</f>
        <v>2</v>
      </c>
      <c r="H13" s="36"/>
    </row>
    <row r="14" ht="20.25" customHeight="1">
      <c r="A14" s="37" t="s">
        <v>20</v>
      </c>
      <c r="B14" s="38"/>
      <c r="C14" s="38"/>
      <c r="D14" s="38"/>
      <c r="E14" s="38"/>
      <c r="F14" s="38"/>
      <c r="G14" s="39"/>
      <c r="H14" s="40"/>
    </row>
    <row r="15" ht="32.25" customHeight="1">
      <c r="A15" s="41" t="s">
        <v>21</v>
      </c>
      <c r="B15" s="42"/>
      <c r="C15" s="42"/>
      <c r="D15" s="42"/>
      <c r="E15" s="42"/>
      <c r="F15" s="42"/>
      <c r="G15" s="42"/>
      <c r="H15" s="43"/>
    </row>
    <row r="16" ht="22.5" customHeight="1">
      <c r="A16" s="32" t="s">
        <v>22</v>
      </c>
      <c r="B16" s="44">
        <v>12.0</v>
      </c>
      <c r="C16" s="14">
        <v>12.0</v>
      </c>
      <c r="D16" s="14">
        <v>3.0</v>
      </c>
      <c r="E16" s="33">
        <f>C16*D16</f>
        <v>36</v>
      </c>
      <c r="F16" s="45">
        <v>12.0</v>
      </c>
      <c r="G16" s="35">
        <f>IF(C$6&gt;E16,1,ROUNDUP(E16/C$6,0))</f>
        <v>1</v>
      </c>
      <c r="H16" s="27"/>
    </row>
    <row r="17" ht="20.25" customHeight="1">
      <c r="A17" s="46"/>
      <c r="B17" s="38"/>
      <c r="C17" s="38"/>
      <c r="D17" s="38"/>
      <c r="E17" s="38"/>
      <c r="F17" s="38"/>
      <c r="G17" s="39"/>
      <c r="H17" s="40"/>
    </row>
    <row r="18" ht="19.5" customHeight="1">
      <c r="A18" s="47" t="s">
        <v>23</v>
      </c>
      <c r="B18" s="48"/>
      <c r="C18" s="48"/>
      <c r="D18" s="48"/>
      <c r="E18" s="48"/>
      <c r="F18" s="48"/>
      <c r="G18" s="48"/>
      <c r="H18" s="40"/>
    </row>
    <row r="19" ht="43.5" customHeight="1">
      <c r="A19" s="20" t="s">
        <v>24</v>
      </c>
      <c r="H19" s="19"/>
    </row>
    <row r="20" ht="19.5" customHeight="1">
      <c r="A20" s="49"/>
      <c r="B20" s="48"/>
      <c r="C20" s="48"/>
      <c r="D20" s="48"/>
      <c r="E20" s="48"/>
      <c r="F20" s="48"/>
      <c r="G20" s="48"/>
      <c r="H20" s="40"/>
    </row>
    <row r="21" ht="19.5" customHeight="1">
      <c r="A21" s="50" t="s">
        <v>18</v>
      </c>
      <c r="B21" s="48"/>
      <c r="C21" s="48"/>
      <c r="D21" s="48"/>
      <c r="E21" s="48"/>
      <c r="F21" s="48"/>
      <c r="G21" s="48"/>
      <c r="H21" s="40"/>
    </row>
    <row r="22" ht="22.5" customHeight="1">
      <c r="A22" s="51" t="s">
        <v>25</v>
      </c>
      <c r="B22" s="52" t="s">
        <v>23</v>
      </c>
      <c r="C22" s="52" t="s">
        <v>26</v>
      </c>
      <c r="D22" s="53" t="s">
        <v>27</v>
      </c>
      <c r="E22" s="54"/>
      <c r="F22" s="55"/>
      <c r="G22" s="48"/>
      <c r="H22" s="40"/>
    </row>
    <row r="23" ht="22.5" customHeight="1">
      <c r="A23" s="32" t="s">
        <v>28</v>
      </c>
      <c r="B23" s="33">
        <v>1392.0</v>
      </c>
      <c r="C23" s="56" t="b">
        <f t="shared" ref="C23:C29" si="1">B23/E$32&gt;1</f>
        <v>0</v>
      </c>
      <c r="D23" s="57" t="s">
        <v>29</v>
      </c>
      <c r="E23" s="58"/>
      <c r="F23" s="59"/>
      <c r="G23" s="60"/>
      <c r="H23" s="40"/>
    </row>
    <row r="24" ht="22.5" customHeight="1">
      <c r="A24" s="32" t="s">
        <v>30</v>
      </c>
      <c r="B24" s="33">
        <v>2243.0</v>
      </c>
      <c r="C24" s="56" t="b">
        <f t="shared" si="1"/>
        <v>0</v>
      </c>
      <c r="D24" s="57" t="s">
        <v>31</v>
      </c>
      <c r="E24" s="58"/>
      <c r="F24" s="59"/>
      <c r="G24" s="60"/>
      <c r="H24" s="40"/>
    </row>
    <row r="25" ht="22.5" customHeight="1">
      <c r="A25" s="32" t="s">
        <v>32</v>
      </c>
      <c r="B25" s="33">
        <v>4620.0</v>
      </c>
      <c r="C25" s="56" t="b">
        <f t="shared" si="1"/>
        <v>0</v>
      </c>
      <c r="D25" s="57" t="s">
        <v>33</v>
      </c>
      <c r="E25" s="58"/>
      <c r="F25" s="59"/>
      <c r="G25" s="60"/>
      <c r="H25" s="40"/>
    </row>
    <row r="26" ht="21.0" customHeight="1">
      <c r="A26" s="32" t="s">
        <v>34</v>
      </c>
      <c r="B26" s="33">
        <v>5130.0</v>
      </c>
      <c r="C26" s="56" t="b">
        <f t="shared" si="1"/>
        <v>0</v>
      </c>
      <c r="D26" s="61" t="s">
        <v>35</v>
      </c>
      <c r="E26" s="58"/>
      <c r="F26" s="59"/>
      <c r="G26" s="60"/>
      <c r="H26" s="40"/>
    </row>
    <row r="27" ht="21.0" customHeight="1">
      <c r="A27" s="32" t="s">
        <v>36</v>
      </c>
      <c r="B27" s="33">
        <v>7531.0</v>
      </c>
      <c r="C27" s="56" t="b">
        <f t="shared" si="1"/>
        <v>1</v>
      </c>
      <c r="D27" s="61" t="s">
        <v>37</v>
      </c>
      <c r="E27" s="58"/>
      <c r="F27" s="59"/>
      <c r="G27" s="60"/>
      <c r="H27" s="40"/>
    </row>
    <row r="28" ht="21.0" customHeight="1">
      <c r="A28" s="32" t="s">
        <v>38</v>
      </c>
      <c r="B28" s="33">
        <v>9025.0</v>
      </c>
      <c r="C28" s="56" t="b">
        <f t="shared" si="1"/>
        <v>1</v>
      </c>
      <c r="D28" s="57" t="s">
        <v>39</v>
      </c>
      <c r="E28" s="58"/>
      <c r="F28" s="59"/>
      <c r="G28" s="60"/>
      <c r="H28" s="40"/>
    </row>
    <row r="29" ht="22.5" customHeight="1">
      <c r="A29" s="32" t="s">
        <v>40</v>
      </c>
      <c r="B29" s="33">
        <v>10611.0</v>
      </c>
      <c r="C29" s="56" t="b">
        <f t="shared" si="1"/>
        <v>1</v>
      </c>
      <c r="D29" s="57" t="s">
        <v>41</v>
      </c>
      <c r="E29" s="58"/>
      <c r="F29" s="59"/>
      <c r="G29" s="60"/>
      <c r="H29" s="40"/>
    </row>
    <row r="30" ht="20.25" customHeight="1">
      <c r="A30" s="62"/>
      <c r="B30" s="63"/>
      <c r="C30" s="63"/>
      <c r="D30" s="63"/>
      <c r="E30" s="63"/>
      <c r="F30" s="63"/>
      <c r="G30" s="64"/>
      <c r="H30" s="65"/>
    </row>
    <row r="31" ht="20.25" customHeight="1">
      <c r="A31" s="51" t="s">
        <v>11</v>
      </c>
      <c r="B31" s="52" t="s">
        <v>4</v>
      </c>
      <c r="C31" s="52" t="s">
        <v>42</v>
      </c>
      <c r="D31" s="52" t="s">
        <v>6</v>
      </c>
      <c r="E31" s="52" t="s">
        <v>23</v>
      </c>
      <c r="F31" s="64"/>
      <c r="G31" s="64"/>
      <c r="H31" s="65"/>
    </row>
    <row r="32" ht="21.0" customHeight="1">
      <c r="A32" s="66"/>
      <c r="B32" s="67">
        <v>14.0</v>
      </c>
      <c r="C32" s="67">
        <v>12.0</v>
      </c>
      <c r="D32" s="67">
        <v>35.0</v>
      </c>
      <c r="E32" s="33">
        <f>B32*C32*D32</f>
        <v>5880</v>
      </c>
      <c r="F32" s="60"/>
      <c r="G32" s="48"/>
      <c r="H32" s="40"/>
    </row>
    <row r="33" ht="20.25" customHeight="1">
      <c r="A33" s="62"/>
      <c r="B33" s="38"/>
      <c r="C33" s="38"/>
      <c r="D33" s="38"/>
      <c r="E33" s="38"/>
      <c r="F33" s="48"/>
      <c r="G33" s="48"/>
      <c r="H33" s="40"/>
    </row>
    <row r="34" ht="19.5" customHeight="1">
      <c r="A34" s="47" t="s">
        <v>43</v>
      </c>
      <c r="B34" s="48"/>
      <c r="C34" s="48"/>
      <c r="D34" s="48"/>
      <c r="E34" s="48"/>
      <c r="F34" s="48"/>
      <c r="G34" s="48"/>
      <c r="H34" s="40"/>
    </row>
    <row r="35" ht="55.5" customHeight="1">
      <c r="A35" s="20" t="s">
        <v>44</v>
      </c>
      <c r="H35" s="19"/>
    </row>
    <row r="36" ht="19.5" customHeight="1">
      <c r="A36" s="50" t="s">
        <v>18</v>
      </c>
      <c r="B36" s="64"/>
      <c r="C36" s="64"/>
      <c r="D36" s="64"/>
      <c r="E36" s="64"/>
      <c r="F36" s="64"/>
      <c r="G36" s="64"/>
      <c r="H36" s="40"/>
    </row>
    <row r="37" ht="20.25" customHeight="1">
      <c r="A37" s="68" t="s">
        <v>45</v>
      </c>
      <c r="B37" s="52" t="s">
        <v>4</v>
      </c>
      <c r="C37" s="52" t="s">
        <v>42</v>
      </c>
      <c r="D37" s="64"/>
      <c r="E37" s="64"/>
      <c r="F37" s="64"/>
      <c r="G37" s="64"/>
      <c r="H37" s="40"/>
    </row>
    <row r="38" ht="21.0" customHeight="1">
      <c r="A38" s="69"/>
      <c r="B38" s="56">
        <v>48.0</v>
      </c>
      <c r="C38" s="56">
        <v>24.0</v>
      </c>
      <c r="D38" s="60"/>
      <c r="E38" s="48"/>
      <c r="F38" s="48"/>
      <c r="G38" s="48"/>
      <c r="H38" s="40"/>
    </row>
    <row r="39" ht="33.0" customHeight="1">
      <c r="A39" s="47" t="s">
        <v>46</v>
      </c>
      <c r="B39" s="70" t="s">
        <v>47</v>
      </c>
      <c r="C39" s="38"/>
      <c r="D39" s="48"/>
      <c r="E39" s="48"/>
      <c r="F39" s="48"/>
      <c r="G39" s="48"/>
      <c r="H39" s="40"/>
    </row>
    <row r="40" ht="21.0" customHeight="1">
      <c r="A40" s="71"/>
      <c r="B40" s="56">
        <v>2.5</v>
      </c>
      <c r="C40" s="60"/>
      <c r="D40" s="48"/>
      <c r="E40" s="48"/>
      <c r="F40" s="48"/>
      <c r="G40" s="48"/>
      <c r="H40" s="40"/>
    </row>
    <row r="41" ht="21.0" customHeight="1">
      <c r="A41" s="71"/>
      <c r="B41" s="56">
        <v>4.0</v>
      </c>
      <c r="C41" s="60"/>
      <c r="D41" s="48"/>
      <c r="E41" s="48"/>
      <c r="F41" s="48"/>
      <c r="G41" s="48"/>
      <c r="H41" s="40"/>
    </row>
    <row r="42" ht="21.0" customHeight="1">
      <c r="A42" s="71"/>
      <c r="B42" s="56">
        <v>6.0</v>
      </c>
      <c r="C42" s="60"/>
      <c r="D42" s="48"/>
      <c r="E42" s="48"/>
      <c r="F42" s="48"/>
      <c r="G42" s="48"/>
      <c r="H42" s="40"/>
    </row>
    <row r="43" ht="33.0" customHeight="1">
      <c r="A43" s="51" t="s">
        <v>48</v>
      </c>
      <c r="B43" s="70" t="s">
        <v>16</v>
      </c>
      <c r="C43" s="52" t="s">
        <v>14</v>
      </c>
      <c r="D43" s="52" t="s">
        <v>49</v>
      </c>
      <c r="E43" s="52" t="s">
        <v>50</v>
      </c>
      <c r="F43" s="52" t="s">
        <v>51</v>
      </c>
      <c r="G43" s="64"/>
      <c r="H43" s="65"/>
    </row>
    <row r="44" ht="21.0" customHeight="1">
      <c r="A44" s="32" t="s">
        <v>52</v>
      </c>
      <c r="B44" s="67">
        <v>2.0</v>
      </c>
      <c r="C44" s="67">
        <v>4.0</v>
      </c>
      <c r="D44" s="72">
        <v>11.0</v>
      </c>
      <c r="E44" s="44">
        <v>4.0</v>
      </c>
      <c r="F44" s="33">
        <f>ROUNDUP(D44/E44,0)</f>
        <v>3</v>
      </c>
      <c r="G44" s="48"/>
      <c r="H44" s="73"/>
    </row>
    <row r="45" ht="21.0" customHeight="1">
      <c r="A45" s="74"/>
      <c r="B45" s="75"/>
      <c r="C45" s="76"/>
      <c r="D45" s="76"/>
      <c r="E45" s="76"/>
      <c r="F45" s="76"/>
      <c r="G45" s="77"/>
      <c r="H45" s="78"/>
    </row>
  </sheetData>
  <mergeCells count="17">
    <mergeCell ref="A3:G3"/>
    <mergeCell ref="D28:F28"/>
    <mergeCell ref="D29:F29"/>
    <mergeCell ref="A7:H7"/>
    <mergeCell ref="A9:H9"/>
    <mergeCell ref="A8:H8"/>
    <mergeCell ref="D23:F23"/>
    <mergeCell ref="D24:F24"/>
    <mergeCell ref="A15:H15"/>
    <mergeCell ref="A10:H10"/>
    <mergeCell ref="A1:H1"/>
    <mergeCell ref="A2:H2"/>
    <mergeCell ref="A19:H19"/>
    <mergeCell ref="A35:H35"/>
    <mergeCell ref="D26:F26"/>
    <mergeCell ref="D27:F27"/>
    <mergeCell ref="D25:F25"/>
  </mergeCells>
  <conditionalFormatting sqref="B13">
    <cfRule type="cellIs" dxfId="0" priority="1" stopIfTrue="1" operator="greaterThanOrEqual">
      <formula>B6</formula>
    </cfRule>
  </conditionalFormatting>
  <conditionalFormatting sqref="F13">
    <cfRule type="cellIs" dxfId="0" priority="2" stopIfTrue="1" operator="greaterThanOrEqual">
      <formula>B$6</formula>
    </cfRule>
  </conditionalFormatting>
  <conditionalFormatting sqref="F13">
    <cfRule type="cellIs" dxfId="0" priority="3" stopIfTrue="1" operator="greaterThanOrEqual">
      <formula>D$6</formula>
    </cfRule>
  </conditionalFormatting>
  <conditionalFormatting sqref="B16">
    <cfRule type="cellIs" dxfId="0" priority="4" stopIfTrue="1" operator="greaterThanOrEqual">
      <formula>B6</formula>
    </cfRule>
  </conditionalFormatting>
  <conditionalFormatting sqref="F16">
    <cfRule type="cellIs" dxfId="0" priority="5" stopIfTrue="1" operator="greaterThanOrEqual">
      <formula>D$6</formula>
    </cfRule>
  </conditionalFormatting>
  <printOptions/>
  <pageMargins bottom="0.75" footer="0.0" header="0.0" left="0.75" right="0.75" top="0.75"/>
  <pageSetup scale="60" orientation="portrait"/>
  <drawing r:id="rId1"/>
</worksheet>
</file>